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36" i="1"/>
  <c r="F37" i="1"/>
  <c r="F67" i="1"/>
</calcChain>
</file>

<file path=xl/sharedStrings.xml><?xml version="1.0" encoding="utf-8"?>
<sst xmlns="http://schemas.openxmlformats.org/spreadsheetml/2006/main" count="508" uniqueCount="285">
  <si>
    <t>پروژه های عقد شده آمریت تدارکات اجناس و خدمات غیر مشورتی سال مالی 1398</t>
  </si>
  <si>
    <t>شماره</t>
  </si>
  <si>
    <t>نام پروژه</t>
  </si>
  <si>
    <t>شماره تشخصیه</t>
  </si>
  <si>
    <t>تمویل کننده</t>
  </si>
  <si>
    <t>تاریخ عقد</t>
  </si>
  <si>
    <t>قیمت عقد شده</t>
  </si>
  <si>
    <t>قیمت حد اقل</t>
  </si>
  <si>
    <t>شرکت برنده</t>
  </si>
  <si>
    <t>اعلان</t>
  </si>
  <si>
    <t>تاریخ تکثیر</t>
  </si>
  <si>
    <t>حالت پروژه</t>
  </si>
  <si>
    <t>ملاحظات</t>
  </si>
  <si>
    <t xml:space="preserve">تهیه باندویت انترنت برای پوهنتون ها و موسسات تحصیلات عالی از طریق فایبرنوری از طریق منبع واحد </t>
  </si>
  <si>
    <t>MOHE/98/SS/NC-003</t>
  </si>
  <si>
    <t>TDF</t>
  </si>
  <si>
    <t>21/1/1398</t>
  </si>
  <si>
    <t>افغان تلیکام</t>
  </si>
  <si>
    <t>دور دوم</t>
  </si>
  <si>
    <t>22/1/1398</t>
  </si>
  <si>
    <t>عقد قرارداد آن صورت گرفته است.</t>
  </si>
  <si>
    <t>پروژه تهیه و تدارک لابراتواری کمپیوتری موسسه تحصیلات عالی نیمروز و زابل</t>
  </si>
  <si>
    <t>MOHE/98/NCB/G-004</t>
  </si>
  <si>
    <t>15/1/1398</t>
  </si>
  <si>
    <t>خلیج تکنالوژی</t>
  </si>
  <si>
    <t>دور اول</t>
  </si>
  <si>
    <t>1/2/1398</t>
  </si>
  <si>
    <t>شبکه سازی ساختمان 100 اطاقه پوهنتون تعلیم تربیه شهید استاد ربانی</t>
  </si>
  <si>
    <t>MOHE/98/NCB/G-042</t>
  </si>
  <si>
    <t>20/4/1398</t>
  </si>
  <si>
    <t>مواففتنامه آن امضاء گردیده تکثیر میگردد.</t>
  </si>
  <si>
    <t>شبکه سازی کمپس پوهنتون طبی کابل (ابوعلی این سینا)</t>
  </si>
  <si>
    <t>MOHE/98/NCB/G-051</t>
  </si>
  <si>
    <t>21/3/1398</t>
  </si>
  <si>
    <t>شرکت پاور وی</t>
  </si>
  <si>
    <t>2/04/1398</t>
  </si>
  <si>
    <t>پروژه لابراتوار کمپیوتری لیلیه ذکور پوهنتون کابل</t>
  </si>
  <si>
    <t>Mohe/97/NCB/G-036</t>
  </si>
  <si>
    <t>29/1/1398</t>
  </si>
  <si>
    <t>11/03/1398</t>
  </si>
  <si>
    <t>اتصال خدمات انترنت از فایبرنوری در کمپس بیله یارگل پوهنتون کنر</t>
  </si>
  <si>
    <t>MOHE/98/NCB/G-047</t>
  </si>
  <si>
    <t>16/10/1398</t>
  </si>
  <si>
    <t>تدارک تجهیزات تکنالوژی معلوماتی پوهنحی ژورنالیزم پوهنتون کندهار</t>
  </si>
  <si>
    <t>Mohe/98/NCB/G-006</t>
  </si>
  <si>
    <t>25/1/1398</t>
  </si>
  <si>
    <t>شرکت جیول آف ایست</t>
  </si>
  <si>
    <t>18/2/1398</t>
  </si>
  <si>
    <t>تدارک تجهیزات تکنالوژی معلوماتی برای پوهنتون بامیان</t>
  </si>
  <si>
    <t>MOHE/98/NCB/G-007</t>
  </si>
  <si>
    <t>28/2/1398</t>
  </si>
  <si>
    <t>لوژستیکی نظر عمری</t>
  </si>
  <si>
    <t>16/3/1398</t>
  </si>
  <si>
    <t>تهیه و تدارک 13 قلم تجهیزات مورد ضرورت ماشین شارپ اداره ملی امتحانات</t>
  </si>
  <si>
    <t>MOHE/98/NCB/G-008</t>
  </si>
  <si>
    <t>دولت ج.ا.ا</t>
  </si>
  <si>
    <t>6/4/1398</t>
  </si>
  <si>
    <t>کابل غزنه یونایتد</t>
  </si>
  <si>
    <t>درو اول</t>
  </si>
  <si>
    <t>13/4/1398</t>
  </si>
  <si>
    <t>مواد اعاشوی شفاخانه های کادری پوهنتون طبی کابل (از منبع واحد)</t>
  </si>
  <si>
    <t>MOHE/98/NCB/G-005</t>
  </si>
  <si>
    <t>11/1397</t>
  </si>
  <si>
    <t>غزنین باستان</t>
  </si>
  <si>
    <t>29/11/1398</t>
  </si>
  <si>
    <t>پروژه خریداری 18 قلم اجناس مورد ضرورت مرکز مشاوره پوهنحی رونشناسی پوهنتون تعلیم و تربیه</t>
  </si>
  <si>
    <t>MOHE/98/NCB/G-038</t>
  </si>
  <si>
    <t>22/12/1397</t>
  </si>
  <si>
    <t>ایگل بامیکا</t>
  </si>
  <si>
    <t>یور یوم</t>
  </si>
  <si>
    <t>7/1/1398</t>
  </si>
  <si>
    <t>تهیه و نصب 10 پایه کمره های امنیتی لیلیه نسوان پوهنتون کابل</t>
  </si>
  <si>
    <t>Mohe/98/NCB/G-040</t>
  </si>
  <si>
    <t>22/4/1398</t>
  </si>
  <si>
    <t>شرکت نارون تکنالوژی</t>
  </si>
  <si>
    <t>19/4/1398</t>
  </si>
  <si>
    <t>تیهه و تدارک شش قلم روغینات و فلتر باب مرکز وزارت، تعلیم و تربیه و پولی تخنیک کابل</t>
  </si>
  <si>
    <t>MOHE/98/NCB/G-032</t>
  </si>
  <si>
    <t>22/3/1398</t>
  </si>
  <si>
    <t>انترنشنل سپلای سرویس</t>
  </si>
  <si>
    <t>دور چهارم</t>
  </si>
  <si>
    <t>25/3/1398</t>
  </si>
  <si>
    <t>پروژه خریداری 285 جوره البسه زمیستانی و بوت مورد ضرورت کارمندان خدمات وزارت تحصیلات عالی</t>
  </si>
  <si>
    <t>Mohe/97/NCB/G-035</t>
  </si>
  <si>
    <t>30/11/1397</t>
  </si>
  <si>
    <t>اربن لید</t>
  </si>
  <si>
    <t>یور یوی</t>
  </si>
  <si>
    <t>5/12/1398</t>
  </si>
  <si>
    <t>پروژه تهیه و تدارک یک نوع گاز مایع ضرورت مرکز وزارت و نهادهای ذیربط آن</t>
  </si>
  <si>
    <t>MOHE/98/NCB/G-002</t>
  </si>
  <si>
    <t>16/12/1397</t>
  </si>
  <si>
    <t>عبیدالله انصار</t>
  </si>
  <si>
    <t xml:space="preserve">یور یو </t>
  </si>
  <si>
    <t>30/11/1398</t>
  </si>
  <si>
    <t>تهیه و تدارک 29 قلم اجناس پوهنحی شرعیات پوهنتون ننگرهار</t>
  </si>
  <si>
    <t>MOHE/98/NCB/G-029</t>
  </si>
  <si>
    <t>10/11/1397</t>
  </si>
  <si>
    <t>گلکسی لایت</t>
  </si>
  <si>
    <t xml:space="preserve">اتصال سرور روم وزارت تحصیلات عالی از طریق فایبرنوری </t>
  </si>
  <si>
    <t>MOHE/98/NCB/G-033</t>
  </si>
  <si>
    <t>10/1/1398</t>
  </si>
  <si>
    <t>ایجاد لابراتوار کمپیوتری برای موسسه تحصیلات عالی دایکندی</t>
  </si>
  <si>
    <t>MOHE/98/SS/G-031</t>
  </si>
  <si>
    <t>14/1/1398</t>
  </si>
  <si>
    <t>تدارک تجهیزات تکنالوژی معلوماتی برای استدیوی ثبت پوهنتونها</t>
  </si>
  <si>
    <t>MOHE/98/NCB/G-010</t>
  </si>
  <si>
    <t>25/2/1398</t>
  </si>
  <si>
    <t>افغان لندمارک</t>
  </si>
  <si>
    <t>تهیه و تدارک مواد اعاشه و اباته لیلیه نسوان پوهنتون کابل</t>
  </si>
  <si>
    <t>MOHE/98/NCB/G-055</t>
  </si>
  <si>
    <t>11/3/1398</t>
  </si>
  <si>
    <t>نظر عمری</t>
  </si>
  <si>
    <t>1/4/1398</t>
  </si>
  <si>
    <t>تهیه و تدارک تجهیزات مراقبت های عاجل طبی (ICU) و طرح و ایجاد در شش منزله داخله عاجل شفاخانه علی آباد کابل {لات دوم}</t>
  </si>
  <si>
    <t>MOHE/98/NCB/G-034</t>
  </si>
  <si>
    <t>شرکت مدیکل استار لمیتد</t>
  </si>
  <si>
    <t>دور دو{</t>
  </si>
  <si>
    <t>3/5/1398</t>
  </si>
  <si>
    <t>تهیه و تدارک دو نوع تیل (دیزل و پطرول) ضرورت مرکز وزارت تحصیلات عالی و نهادهای ذیربط آن سال مالی 1398</t>
  </si>
  <si>
    <t>MOHE/98/NCB/G-001</t>
  </si>
  <si>
    <t>18/10/1397</t>
  </si>
  <si>
    <t>فود اکسپریس</t>
  </si>
  <si>
    <t>29/10/1398</t>
  </si>
  <si>
    <t>پروژه تهیه وتدارک تجهیزات تکنالوژی معلوماتی موسسه تحصیلات عالی ولایت دایکندی.</t>
  </si>
  <si>
    <t>MOHE/97/NCB/G-008</t>
  </si>
  <si>
    <t>بانک جهانی</t>
  </si>
  <si>
    <t>شرکت مشورت تکنالوژی پامیر ایلیت</t>
  </si>
  <si>
    <t>ایجاد آی سی تی سنتر در پوهنتون بامیان</t>
  </si>
  <si>
    <t>MOHE/98/NCB/G-015</t>
  </si>
  <si>
    <t>12/12/1398</t>
  </si>
  <si>
    <t>لوژستیکی کوبل</t>
  </si>
  <si>
    <t>29/12/1398</t>
  </si>
  <si>
    <t>ایجاد آی تی سنتر در پوهنتون البیرونی</t>
  </si>
  <si>
    <t>MOHE/98/NCB/G-041</t>
  </si>
  <si>
    <t>3/9/1398</t>
  </si>
  <si>
    <t>8/4/1398</t>
  </si>
  <si>
    <t xml:space="preserve">ایجاد مراکز تضمین کیفیت پوهنتون های (کندز، بامیان، پکتیا، تخار، پولی تخنیک کابل، پروان، فاریاب، بدخشان و جوزجان) </t>
  </si>
  <si>
    <t>MOHE/98/NCB/G-019</t>
  </si>
  <si>
    <t xml:space="preserve">
4- 2088508.5
5- 2020504
6- 2043887.95
8- 1788527
9- 1918163.05</t>
  </si>
  <si>
    <t>شرکت افغان لند مارک لات های 4،5،6،8 و 9</t>
  </si>
  <si>
    <t>1- 1635687.384
2- 2017035.391
3- 2185578.23</t>
  </si>
  <si>
    <t>شرکت حضرت افغان</t>
  </si>
  <si>
    <t>1/02/1398</t>
  </si>
  <si>
    <t>ایجاد 3 مرکز انکشاف مسلکی در پوهنتون های ( کندز، البیرونی و بامیان)</t>
  </si>
  <si>
    <t>MOHE/98/NCB/G-018</t>
  </si>
  <si>
    <t>4/1/1398</t>
  </si>
  <si>
    <t>شرکت لوژستیکی سیف الرحمن لایت</t>
  </si>
  <si>
    <t>ایجاد آی سی تی سنتر در پوهنتون طبی کابل</t>
  </si>
  <si>
    <t>MOHE/98/NCB/G-014</t>
  </si>
  <si>
    <t>27/1/1398</t>
  </si>
  <si>
    <t>شرکت کوبل</t>
  </si>
  <si>
    <t>ایجاد آی تی سنتر در پوهنتون بغلان</t>
  </si>
  <si>
    <t>MOHE/98/NCB/G-017</t>
  </si>
  <si>
    <t>30/2/1398</t>
  </si>
  <si>
    <t>شرکت های نرم افزار لایت و کامسیس</t>
  </si>
  <si>
    <t>14/03/1398</t>
  </si>
  <si>
    <t xml:space="preserve">اتصال خدمات انترنت از طریق فایبر نوری برای پوهنتون البیرونی </t>
  </si>
  <si>
    <t>MOHE/98/NCB/G-045</t>
  </si>
  <si>
    <t>31/4/1398</t>
  </si>
  <si>
    <t>تدارک تجهیزات تکنالوژی معلوماتی پوهنحی ژورنالیزم پوهنتون ننگرهار</t>
  </si>
  <si>
    <t>Mohe/98/NCB/G-009</t>
  </si>
  <si>
    <t>شرکت غزنین باستان</t>
  </si>
  <si>
    <t>27/4/1398</t>
  </si>
  <si>
    <t xml:space="preserve">پروژه تهیه و تدارک (5) قلم اجناس مورد لیلیه نسوان پوهنتون کابل </t>
  </si>
  <si>
    <t xml:space="preserve">MOHE/98/NCB/G-048 </t>
  </si>
  <si>
    <t xml:space="preserve">دولت ج.ا.ا </t>
  </si>
  <si>
    <t>عیبد الله انصار</t>
  </si>
  <si>
    <t>13/6/1398</t>
  </si>
  <si>
    <t>تهیه و تدارک تجهیزات آی تی برای پوهنتون ها و موسسات تحصیلات عالی (ارزگان، سرپل، بادغیس، فراه، پکتیکا، هرات، کندها، جوزجان و ننگرهار) شامل 9 لات {لات های 1، 2، 3، 4، و 8}</t>
  </si>
  <si>
    <t>MOHE/98/NCB/G-044</t>
  </si>
  <si>
    <t>03/05/1398</t>
  </si>
  <si>
    <t>2- 4417100
3- 4417100
4- 4478446.14
5- 4602500
8- 6502000</t>
  </si>
  <si>
    <t>شرکت لوژستیکی مبین عمران</t>
  </si>
  <si>
    <t>3/6/1398</t>
  </si>
  <si>
    <t>تهیه و تدارک تجهیزات آی تی برای پوهنتون ها و موسسات تحصیلات عالی (ارزگان، سرپل، بادغیس، فراه، پکتیکا، هرات، کندها، جوزجان و ننگرهار) شامل 9 لات {لات های 6، 7، و 9}</t>
  </si>
  <si>
    <t>6- 9014850
7- 5870340
9- 9580481</t>
  </si>
  <si>
    <t>شرکت لوژستیکی راک تندر</t>
  </si>
  <si>
    <t>تهیه و تدارک تجهیزات آی تی برای پوهنتون ها و موسسات تحصیلات عالی (ارزگان، سرپل، بادغیس، فراه، پکتیکا، هرات، کندها، جوزجان و ننگرهار) شامل 9 لات {لات 1}</t>
  </si>
  <si>
    <t>10/5/1398</t>
  </si>
  <si>
    <t>شرکت لوژستیکی آیگیت</t>
  </si>
  <si>
    <t>7/5/1398</t>
  </si>
  <si>
    <t>تهیه و تدارک 56 قلم تجهیزات قلبی پوهنتون طبی کابل شامل (5) لات  {لات های سوم و پنجم}</t>
  </si>
  <si>
    <t>MOHE/98/NCB/G-027</t>
  </si>
  <si>
    <t>شرکت های جیوتکنیکل شوال و مدیکل استار</t>
  </si>
  <si>
    <t>2/5/1398</t>
  </si>
  <si>
    <t>تهیه و تدارک 37 قلم مواد اعاشوی لیلیه های ذکور و اناث پوهنتون کابل و پوهنتون پولی تخنیک</t>
  </si>
  <si>
    <t>NPA/MOHE/98/G-2395/NCB</t>
  </si>
  <si>
    <t>حد اقل:134682972.50
حد اکثر: 148151269.76</t>
  </si>
  <si>
    <t>شرکت های مشترک الهام گروپ و سمیر امان</t>
  </si>
  <si>
    <t>4/6/1398</t>
  </si>
  <si>
    <t>لینز کیبل انترنت فایبرنوری از تورخم الی پوهنتون کابل و پنج پوهنتون کشور (کابل الی طبی کابل، الی تعلیم و تربیه شهید استاد ربانی، الی ننگرهار، الی بلخ و پوهنتون جدید اسبق بلخ)</t>
  </si>
  <si>
    <t>MOHE/98/SS/NC-002</t>
  </si>
  <si>
    <t>12/5/1398</t>
  </si>
  <si>
    <t>13/5/1398</t>
  </si>
  <si>
    <t xml:space="preserve">پروژه ایجاد یک استید یو ثبت (جهت پیشبرد کورس های انلاین و آموزش الکترونی ) برای پوهنتون کابل </t>
  </si>
  <si>
    <t>MOHE/98/NCB/G-057</t>
  </si>
  <si>
    <t>شرکت عاشوری مردان</t>
  </si>
  <si>
    <t>18/05/1398</t>
  </si>
  <si>
    <t>تهیه و تدارک تجهیزات آی تی برای پوهنتون های ( پنجشیر، غور، لوگر، و هلمند) شامل 4 لات {لات اول و سوم} با شرکت مبین عمران</t>
  </si>
  <si>
    <t>MOHE/98/NCB/G-016/Re-Bid</t>
  </si>
  <si>
    <t>3/4/1398</t>
  </si>
  <si>
    <t>تهیه و تدارک تجهیزات آی تی برای پوهنتون های ( پنجشیر، غور، لوگر، و هلمند) شامل 4 لات {لات دوم} با شرکت غزنین باستان</t>
  </si>
  <si>
    <t>شرکت لوژستیکی غزنین باستان</t>
  </si>
  <si>
    <t>27/6/1398</t>
  </si>
  <si>
    <t>تهیه و تدارک تجهیزات آی تی برای پوهنتون های ( پنجشیر، غور، لوگر، و هلمند) شامل 4 لات {لات چهارم} با شرکت عاصم صالح آریایی</t>
  </si>
  <si>
    <t>شرکت لوژستیکی عاصم صالح آریایی</t>
  </si>
  <si>
    <t>25/4/1398</t>
  </si>
  <si>
    <t>پروژه تهیه و تدارک 33 قلم اجناس مورد نیاز آشپزخانه لیلیه نسوان پوهنتون کابل</t>
  </si>
  <si>
    <t>MOHE/98/NCB/G-049</t>
  </si>
  <si>
    <t>شرکت تجارتی منصور جمال لمیتد</t>
  </si>
  <si>
    <t>دو ر اول</t>
  </si>
  <si>
    <t>16/8/1398</t>
  </si>
  <si>
    <t>تهیه و تدارک 29 قلم مواد اعاشوی شفاخانه تدریسی پوهنتون ننگرهار</t>
  </si>
  <si>
    <t>MOHE/98/NCB/G-054</t>
  </si>
  <si>
    <t>24/6/1398</t>
  </si>
  <si>
    <t>حد اقل: 8849509.64
حد اکثر: 9221234.60</t>
  </si>
  <si>
    <t>شرکت عبدالحمید ترکی لمیتد</t>
  </si>
  <si>
    <t>28/6/1398</t>
  </si>
  <si>
    <t>تهیه و تدارک تصب و انستالیشن (53) پایه کمره های امنیتی شعبات مرکز وزارت</t>
  </si>
  <si>
    <t>MOHE/98/NCB/G-056</t>
  </si>
  <si>
    <t>شرکت فدا لمیتد</t>
  </si>
  <si>
    <t>دور دور</t>
  </si>
  <si>
    <t>4/7/1398</t>
  </si>
  <si>
    <t>تهیه باندویت انترنت برای پوهنتون ها و موسسات تحصیلات عالی از طریق تکنالوژی وایمکس شامل دو لات {لات اول وایمکس}</t>
  </si>
  <si>
    <t>MOHE/98/NCB/NC-004</t>
  </si>
  <si>
    <t>شرکت آریانا نیت ورک سرویس کمپنی</t>
  </si>
  <si>
    <t>27/7/1398</t>
  </si>
  <si>
    <t>تهیه و تدارک مواد تنظیفاتی (لوازم اولیه دفتری) وزارت تحصیلات عالی (شعبات کابل)</t>
  </si>
  <si>
    <t>MOHE/98/NCB/G-026</t>
  </si>
  <si>
    <t>شرکت برادران سیفی گروپ</t>
  </si>
  <si>
    <t>2/7/1398</t>
  </si>
  <si>
    <t>تهیه و تدارک قرطاسیه باب وزارت (شعبات کابل)</t>
  </si>
  <si>
    <t>MOHE/98/NCB/G-011/Re-Bid</t>
  </si>
  <si>
    <t>شرکت کاپیر لمیتد</t>
  </si>
  <si>
    <t>پروژه شبکه سازی کمپس پوهنحی طبی کندهار</t>
  </si>
  <si>
    <t>MOHE/98/NCB/G-035</t>
  </si>
  <si>
    <t>24/6/1397</t>
  </si>
  <si>
    <t>شرکت خدمات لوژستیکی آی گیت</t>
  </si>
  <si>
    <t>1/7/1398</t>
  </si>
  <si>
    <t>ایجاد مراکز تضمین کیفیت پوهنتون پولی تخنیک کابل</t>
  </si>
  <si>
    <t>MOHE/98/NCB/G-019/Re-Bid</t>
  </si>
  <si>
    <t>شرکت جهانگیر امیری لمیتد</t>
  </si>
  <si>
    <t>دور سوم</t>
  </si>
  <si>
    <t xml:space="preserve">پروژه 6 پایه مخابره و یک پایه ماشین فوتوکاپی ضرورت لیلیه نسوان </t>
  </si>
  <si>
    <t>MOHE/98/NCB/G-064</t>
  </si>
  <si>
    <t>شرکت لوژستیکی رحمانی</t>
  </si>
  <si>
    <t>31/6/1398</t>
  </si>
  <si>
    <t xml:space="preserve">تهیه و تدارک خدمات انترنت از طریق فایبر نوری برای مرکز وزارت </t>
  </si>
  <si>
    <t>MOHE/98/SS/NC-005</t>
  </si>
  <si>
    <t>4/8/1398</t>
  </si>
  <si>
    <t xml:space="preserve">وصل 9 پوهنتون به شبکه تحقیقی و تحصیلی افغانستان </t>
  </si>
  <si>
    <t>MOHE/98/SS/NC-001</t>
  </si>
  <si>
    <t xml:space="preserve">پروژه تهیه باندویت انترنت برای پوهنتون ها وموسسات تحصیلات عالی( بادغیس، پنجشیر، نیمروز، البیرونی،کمپس شفاخانه تدریسی و زابل ) ازطریق اتصال و ایمکس و تهیه و باندویت انترنت برای پوهنتون ها وموسسات تحصیلات عالی ( ارزگان، دایکندی، فراه غور ) از طریق VSAT  شامل دو لات  </t>
  </si>
  <si>
    <t>MOHE/98/SS/NC-0</t>
  </si>
  <si>
    <t xml:space="preserve">پروژه خریداری اجناس و وسایل مورد ضرورت پوهنحی حقوق پوهنتون ننگرهار شامل 6 لات، {لات های اول و سوم} </t>
  </si>
  <si>
    <t>MOHE/98/NCB/G-039</t>
  </si>
  <si>
    <t>15/8/1398</t>
  </si>
  <si>
    <t>19/8/1398</t>
  </si>
  <si>
    <t xml:space="preserve">تهیه و تدارک تجهیزات مورد نیاز تمام پوهنتون ها و موسسات تحصیلات عالی شامل 4 لات، {لات سوم تجهیزات آشپزخانه لیلیه ها} </t>
  </si>
  <si>
    <t>MOHE/98/NCB/G-036</t>
  </si>
  <si>
    <t>8/8/1398</t>
  </si>
  <si>
    <t>شرکت تجارتی نوی عاشوری مردان</t>
  </si>
  <si>
    <t>وصل کیبل فایبر از کمپس جدید به کمپس کهنه بامبان</t>
  </si>
  <si>
    <t>MOHE/98/NCB/G-046/Re-Bid</t>
  </si>
  <si>
    <t>شرکت لوژستیکی موج بند امیر</t>
  </si>
  <si>
    <t>23/6/1398</t>
  </si>
  <si>
    <t>تهیه و تدارک (12) قلم تجهیزات دفتری شعبات مرکز وزارت</t>
  </si>
  <si>
    <t>MOHE/98/NCB/G-058</t>
  </si>
  <si>
    <t>16/6/1398</t>
  </si>
  <si>
    <t>ایجاد لابراتوار های کمپیوتری برای نهادهای تحصیلی پکتیا و پکتیکا شامل دو لات</t>
  </si>
  <si>
    <t>MOHE/98/NCB/G-065</t>
  </si>
  <si>
    <t>لوژستیکی محمد حضرت افغان</t>
  </si>
  <si>
    <t>11/07/1398</t>
  </si>
  <si>
    <t>ایجاد سیستم سولر پوهنتون بامیان</t>
  </si>
  <si>
    <t>MOHE/98/NCB/G-052</t>
  </si>
  <si>
    <t>گلاب الدین خان زاده لمیتد</t>
  </si>
  <si>
    <t>تیهه و تدارک 29 قلم مواد اعاشوی شفاخانه تدریسی پوهنتون ننگرهار</t>
  </si>
  <si>
    <t>MOHE/98/NCB/G-054/Re-Bid</t>
  </si>
  <si>
    <t>وکیل حمید ترکی لمیتد</t>
  </si>
  <si>
    <t>28/08/1398</t>
  </si>
  <si>
    <t>تهیه و تدارک 36 قلم مواد اعاشوی شفاخانه تدریسی پوهنتون علوم طبی کابل</t>
  </si>
  <si>
    <t>NPA/MOHE/98/G-2420/NCB</t>
  </si>
  <si>
    <t>17/7/1398</t>
  </si>
  <si>
    <t>16/07/1398</t>
  </si>
  <si>
    <t>مجموعه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</si>
</sst>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2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B Nazanin"/>
      <charset val="178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0" fontId="0" fillId="0" borderId="5" xfId="0" applyBorder="1"/>
    <xf numFmtId="164" fontId="3" fillId="0" borderId="9" xfId="1" applyNumberFormat="1" applyFont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8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164" fontId="8" fillId="6" borderId="5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rightToLeft="1" tabSelected="1" workbookViewId="0">
      <selection sqref="A1:L67"/>
    </sheetView>
  </sheetViews>
  <sheetFormatPr defaultRowHeight="15" x14ac:dyDescent="0.25"/>
  <cols>
    <col min="1" max="1" width="5.42578125" customWidth="1"/>
    <col min="2" max="2" width="54.7109375" customWidth="1"/>
    <col min="3" max="3" width="23.42578125" customWidth="1"/>
    <col min="4" max="4" width="7.7109375" customWidth="1"/>
    <col min="5" max="5" width="14.140625" customWidth="1"/>
    <col min="6" max="6" width="19.42578125" customWidth="1"/>
    <col min="7" max="10" width="15.85546875" customWidth="1"/>
    <col min="11" max="11" width="32.42578125" customWidth="1"/>
    <col min="12" max="12" width="35.140625" customWidth="1"/>
  </cols>
  <sheetData>
    <row r="1" spans="1:12" ht="24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48.75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</row>
    <row r="3" spans="1:12" ht="42" x14ac:dyDescent="0.25">
      <c r="A3" s="7">
        <v>1</v>
      </c>
      <c r="B3" s="8" t="s">
        <v>13</v>
      </c>
      <c r="C3" s="9" t="s">
        <v>14</v>
      </c>
      <c r="D3" s="10" t="s">
        <v>15</v>
      </c>
      <c r="E3" s="10" t="s">
        <v>16</v>
      </c>
      <c r="F3" s="11">
        <v>134280000</v>
      </c>
      <c r="G3" s="12"/>
      <c r="H3" s="12" t="s">
        <v>17</v>
      </c>
      <c r="I3" s="12" t="s">
        <v>18</v>
      </c>
      <c r="J3" s="12" t="s">
        <v>19</v>
      </c>
      <c r="K3" s="13" t="s">
        <v>20</v>
      </c>
      <c r="L3" s="14"/>
    </row>
    <row r="4" spans="1:12" ht="42" x14ac:dyDescent="0.25">
      <c r="A4" s="7">
        <v>2</v>
      </c>
      <c r="B4" s="15" t="s">
        <v>21</v>
      </c>
      <c r="C4" s="9" t="s">
        <v>22</v>
      </c>
      <c r="D4" s="10" t="s">
        <v>15</v>
      </c>
      <c r="E4" s="16" t="s">
        <v>23</v>
      </c>
      <c r="F4" s="11">
        <v>11622720</v>
      </c>
      <c r="G4" s="12"/>
      <c r="H4" s="12" t="s">
        <v>24</v>
      </c>
      <c r="I4" s="12" t="s">
        <v>25</v>
      </c>
      <c r="J4" s="12" t="s">
        <v>26</v>
      </c>
      <c r="K4" s="13" t="s">
        <v>20</v>
      </c>
      <c r="L4" s="14"/>
    </row>
    <row r="5" spans="1:12" ht="42" x14ac:dyDescent="0.25">
      <c r="A5" s="17">
        <v>3</v>
      </c>
      <c r="B5" s="8" t="s">
        <v>27</v>
      </c>
      <c r="C5" s="9" t="s">
        <v>28</v>
      </c>
      <c r="D5" s="10" t="s">
        <v>15</v>
      </c>
      <c r="E5" s="10"/>
      <c r="F5" s="11">
        <v>5051000</v>
      </c>
      <c r="G5" s="12"/>
      <c r="H5" s="12" t="s">
        <v>24</v>
      </c>
      <c r="I5" s="12" t="s">
        <v>25</v>
      </c>
      <c r="J5" s="12" t="s">
        <v>29</v>
      </c>
      <c r="K5" s="13" t="s">
        <v>30</v>
      </c>
      <c r="L5" s="14"/>
    </row>
    <row r="6" spans="1:12" ht="30" x14ac:dyDescent="0.25">
      <c r="A6" s="7">
        <v>4</v>
      </c>
      <c r="B6" s="8" t="s">
        <v>31</v>
      </c>
      <c r="C6" s="9" t="s">
        <v>32</v>
      </c>
      <c r="D6" s="18" t="s">
        <v>15</v>
      </c>
      <c r="E6" s="18" t="s">
        <v>33</v>
      </c>
      <c r="F6" s="11">
        <v>2838600</v>
      </c>
      <c r="G6" s="12"/>
      <c r="H6" s="12" t="s">
        <v>34</v>
      </c>
      <c r="I6" s="12" t="s">
        <v>25</v>
      </c>
      <c r="J6" s="12" t="s">
        <v>35</v>
      </c>
      <c r="K6" s="13" t="s">
        <v>20</v>
      </c>
      <c r="L6" s="14"/>
    </row>
    <row r="7" spans="1:12" ht="21" x14ac:dyDescent="0.25">
      <c r="A7" s="7">
        <v>5</v>
      </c>
      <c r="B7" s="8" t="s">
        <v>36</v>
      </c>
      <c r="C7" s="9" t="s">
        <v>37</v>
      </c>
      <c r="D7" s="10" t="s">
        <v>15</v>
      </c>
      <c r="E7" s="10" t="s">
        <v>38</v>
      </c>
      <c r="F7" s="11">
        <v>12451700</v>
      </c>
      <c r="G7" s="12"/>
      <c r="H7" s="12" t="s">
        <v>24</v>
      </c>
      <c r="I7" s="12" t="s">
        <v>25</v>
      </c>
      <c r="J7" s="12" t="s">
        <v>39</v>
      </c>
      <c r="K7" s="13" t="s">
        <v>20</v>
      </c>
      <c r="L7" s="14"/>
    </row>
    <row r="8" spans="1:12" ht="42" x14ac:dyDescent="0.25">
      <c r="A8" s="17">
        <v>6</v>
      </c>
      <c r="B8" s="8" t="s">
        <v>40</v>
      </c>
      <c r="C8" s="9" t="s">
        <v>41</v>
      </c>
      <c r="D8" s="16" t="s">
        <v>15</v>
      </c>
      <c r="E8" s="16" t="s">
        <v>16</v>
      </c>
      <c r="F8" s="11">
        <v>3516800</v>
      </c>
      <c r="G8" s="12"/>
      <c r="H8" s="12" t="s">
        <v>17</v>
      </c>
      <c r="I8" s="12" t="s">
        <v>25</v>
      </c>
      <c r="J8" s="12" t="s">
        <v>42</v>
      </c>
      <c r="K8" s="13" t="s">
        <v>20</v>
      </c>
      <c r="L8" s="14"/>
    </row>
    <row r="9" spans="1:12" ht="42" x14ac:dyDescent="0.25">
      <c r="A9" s="7">
        <v>7</v>
      </c>
      <c r="B9" s="8" t="s">
        <v>43</v>
      </c>
      <c r="C9" s="9" t="s">
        <v>44</v>
      </c>
      <c r="D9" s="10" t="s">
        <v>15</v>
      </c>
      <c r="E9" s="10" t="s">
        <v>45</v>
      </c>
      <c r="F9" s="11">
        <v>4059702</v>
      </c>
      <c r="G9" s="12"/>
      <c r="H9" s="12" t="s">
        <v>46</v>
      </c>
      <c r="I9" s="12" t="s">
        <v>25</v>
      </c>
      <c r="J9" s="12" t="s">
        <v>47</v>
      </c>
      <c r="K9" s="13" t="s">
        <v>20</v>
      </c>
      <c r="L9" s="14"/>
    </row>
    <row r="10" spans="1:12" ht="31.5" x14ac:dyDescent="0.25">
      <c r="A10" s="7">
        <v>8</v>
      </c>
      <c r="B10" s="8" t="s">
        <v>48</v>
      </c>
      <c r="C10" s="9" t="s">
        <v>49</v>
      </c>
      <c r="D10" s="10" t="s">
        <v>15</v>
      </c>
      <c r="E10" s="10" t="s">
        <v>50</v>
      </c>
      <c r="F10" s="11">
        <v>4620600</v>
      </c>
      <c r="G10" s="12"/>
      <c r="H10" s="12" t="s">
        <v>51</v>
      </c>
      <c r="I10" s="12" t="s">
        <v>25</v>
      </c>
      <c r="J10" s="12" t="s">
        <v>52</v>
      </c>
      <c r="K10" s="13" t="s">
        <v>20</v>
      </c>
      <c r="L10" s="14"/>
    </row>
    <row r="11" spans="1:12" ht="42" x14ac:dyDescent="0.25">
      <c r="A11" s="17">
        <v>9</v>
      </c>
      <c r="B11" s="19" t="s">
        <v>53</v>
      </c>
      <c r="C11" s="9" t="s">
        <v>54</v>
      </c>
      <c r="D11" s="16" t="s">
        <v>55</v>
      </c>
      <c r="E11" s="18" t="s">
        <v>56</v>
      </c>
      <c r="F11" s="11">
        <v>2225500</v>
      </c>
      <c r="G11" s="12"/>
      <c r="H11" s="12" t="s">
        <v>57</v>
      </c>
      <c r="I11" s="12" t="s">
        <v>58</v>
      </c>
      <c r="J11" s="12" t="s">
        <v>59</v>
      </c>
      <c r="K11" s="13" t="s">
        <v>20</v>
      </c>
      <c r="L11" s="14"/>
    </row>
    <row r="12" spans="1:12" ht="42" x14ac:dyDescent="0.25">
      <c r="A12" s="7">
        <v>10</v>
      </c>
      <c r="B12" s="20" t="s">
        <v>60</v>
      </c>
      <c r="C12" s="9" t="s">
        <v>61</v>
      </c>
      <c r="D12" s="10" t="s">
        <v>55</v>
      </c>
      <c r="E12" s="10" t="s">
        <v>62</v>
      </c>
      <c r="F12" s="11">
        <v>4981986</v>
      </c>
      <c r="G12" s="12"/>
      <c r="H12" s="12" t="s">
        <v>63</v>
      </c>
      <c r="I12" s="12" t="s">
        <v>25</v>
      </c>
      <c r="J12" s="12" t="s">
        <v>64</v>
      </c>
      <c r="K12" s="13" t="s">
        <v>20</v>
      </c>
      <c r="L12" s="14"/>
    </row>
    <row r="13" spans="1:12" ht="42" x14ac:dyDescent="0.25">
      <c r="A13" s="7">
        <v>11</v>
      </c>
      <c r="B13" s="8" t="s">
        <v>65</v>
      </c>
      <c r="C13" s="9" t="s">
        <v>66</v>
      </c>
      <c r="D13" s="10" t="s">
        <v>55</v>
      </c>
      <c r="E13" s="10" t="s">
        <v>67</v>
      </c>
      <c r="F13" s="11">
        <v>893752</v>
      </c>
      <c r="G13" s="12"/>
      <c r="H13" s="12" t="s">
        <v>68</v>
      </c>
      <c r="I13" s="12" t="s">
        <v>69</v>
      </c>
      <c r="J13" s="12" t="s">
        <v>70</v>
      </c>
      <c r="K13" s="13" t="s">
        <v>20</v>
      </c>
      <c r="L13" s="14"/>
    </row>
    <row r="14" spans="1:12" ht="31.5" x14ac:dyDescent="0.25">
      <c r="A14" s="17">
        <v>12</v>
      </c>
      <c r="B14" s="8" t="s">
        <v>71</v>
      </c>
      <c r="C14" s="9" t="s">
        <v>72</v>
      </c>
      <c r="D14" s="16" t="s">
        <v>55</v>
      </c>
      <c r="E14" s="16" t="s">
        <v>73</v>
      </c>
      <c r="F14" s="11">
        <v>830000</v>
      </c>
      <c r="G14" s="12"/>
      <c r="H14" s="12" t="s">
        <v>74</v>
      </c>
      <c r="I14" s="12" t="s">
        <v>25</v>
      </c>
      <c r="J14" s="12" t="s">
        <v>75</v>
      </c>
      <c r="K14" s="13" t="s">
        <v>20</v>
      </c>
      <c r="L14" s="14"/>
    </row>
    <row r="15" spans="1:12" ht="42" x14ac:dyDescent="0.25">
      <c r="A15" s="7">
        <v>13</v>
      </c>
      <c r="B15" s="8" t="s">
        <v>76</v>
      </c>
      <c r="C15" s="9" t="s">
        <v>77</v>
      </c>
      <c r="D15" s="10" t="s">
        <v>55</v>
      </c>
      <c r="E15" s="10" t="s">
        <v>78</v>
      </c>
      <c r="F15" s="11">
        <v>1124111.8999999999</v>
      </c>
      <c r="G15" s="12"/>
      <c r="H15" s="12" t="s">
        <v>79</v>
      </c>
      <c r="I15" s="12" t="s">
        <v>80</v>
      </c>
      <c r="J15" s="12" t="s">
        <v>81</v>
      </c>
      <c r="K15" s="13" t="s">
        <v>20</v>
      </c>
      <c r="L15" s="14"/>
    </row>
    <row r="16" spans="1:12" ht="42" x14ac:dyDescent="0.25">
      <c r="A16" s="7">
        <v>14</v>
      </c>
      <c r="B16" s="8" t="s">
        <v>82</v>
      </c>
      <c r="C16" s="21" t="s">
        <v>83</v>
      </c>
      <c r="D16" s="16" t="s">
        <v>55</v>
      </c>
      <c r="E16" s="16" t="s">
        <v>84</v>
      </c>
      <c r="F16" s="11">
        <v>400160</v>
      </c>
      <c r="G16" s="12"/>
      <c r="H16" s="12" t="s">
        <v>85</v>
      </c>
      <c r="I16" s="12" t="s">
        <v>86</v>
      </c>
      <c r="J16" s="12" t="s">
        <v>87</v>
      </c>
      <c r="K16" s="13" t="s">
        <v>20</v>
      </c>
      <c r="L16" s="14"/>
    </row>
    <row r="17" spans="1:12" ht="42" x14ac:dyDescent="0.25">
      <c r="A17" s="17">
        <v>15</v>
      </c>
      <c r="B17" s="8" t="s">
        <v>88</v>
      </c>
      <c r="C17" s="9" t="s">
        <v>89</v>
      </c>
      <c r="D17" s="16" t="s">
        <v>55</v>
      </c>
      <c r="E17" s="16" t="s">
        <v>90</v>
      </c>
      <c r="F17" s="11">
        <v>12501552</v>
      </c>
      <c r="G17" s="12"/>
      <c r="H17" s="12" t="s">
        <v>91</v>
      </c>
      <c r="I17" s="12" t="s">
        <v>92</v>
      </c>
      <c r="J17" s="12" t="s">
        <v>93</v>
      </c>
      <c r="K17" s="13" t="s">
        <v>20</v>
      </c>
      <c r="L17" s="14"/>
    </row>
    <row r="18" spans="1:12" ht="31.5" x14ac:dyDescent="0.25">
      <c r="A18" s="7">
        <v>16</v>
      </c>
      <c r="B18" s="8" t="s">
        <v>94</v>
      </c>
      <c r="C18" s="9" t="s">
        <v>95</v>
      </c>
      <c r="D18" s="16" t="s">
        <v>55</v>
      </c>
      <c r="E18" s="22" t="s">
        <v>96</v>
      </c>
      <c r="F18" s="11">
        <v>7681510</v>
      </c>
      <c r="G18" s="12"/>
      <c r="H18" s="12" t="s">
        <v>97</v>
      </c>
      <c r="I18" s="12" t="s">
        <v>25</v>
      </c>
      <c r="J18" s="12" t="s">
        <v>93</v>
      </c>
      <c r="K18" s="13" t="s">
        <v>20</v>
      </c>
      <c r="L18" s="14"/>
    </row>
    <row r="19" spans="1:12" ht="31.5" x14ac:dyDescent="0.25">
      <c r="A19" s="7">
        <v>17</v>
      </c>
      <c r="B19" s="19" t="s">
        <v>98</v>
      </c>
      <c r="C19" s="9" t="s">
        <v>99</v>
      </c>
      <c r="D19" s="10" t="s">
        <v>55</v>
      </c>
      <c r="E19" s="10" t="s">
        <v>100</v>
      </c>
      <c r="F19" s="11">
        <v>4960260.9800000004</v>
      </c>
      <c r="G19" s="12"/>
      <c r="H19" s="12" t="s">
        <v>17</v>
      </c>
      <c r="I19" s="12" t="s">
        <v>25</v>
      </c>
      <c r="J19" s="12"/>
      <c r="K19" s="13" t="s">
        <v>20</v>
      </c>
      <c r="L19" s="10"/>
    </row>
    <row r="20" spans="1:12" ht="31.5" x14ac:dyDescent="0.25">
      <c r="A20" s="17">
        <v>18</v>
      </c>
      <c r="B20" s="8" t="s">
        <v>101</v>
      </c>
      <c r="C20" s="9" t="s">
        <v>102</v>
      </c>
      <c r="D20" s="10" t="s">
        <v>55</v>
      </c>
      <c r="E20" s="23" t="s">
        <v>103</v>
      </c>
      <c r="F20" s="11">
        <v>5957600</v>
      </c>
      <c r="G20" s="12"/>
      <c r="H20" s="12" t="s">
        <v>24</v>
      </c>
      <c r="I20" s="12" t="s">
        <v>25</v>
      </c>
      <c r="J20" s="12" t="s">
        <v>42</v>
      </c>
      <c r="K20" s="13" t="s">
        <v>20</v>
      </c>
      <c r="L20" s="14"/>
    </row>
    <row r="21" spans="1:12" ht="31.5" x14ac:dyDescent="0.25">
      <c r="A21" s="7">
        <v>19</v>
      </c>
      <c r="B21" s="19" t="s">
        <v>104</v>
      </c>
      <c r="C21" s="9" t="s">
        <v>105</v>
      </c>
      <c r="D21" s="10" t="s">
        <v>55</v>
      </c>
      <c r="E21" s="10" t="s">
        <v>106</v>
      </c>
      <c r="F21" s="11">
        <v>4844640</v>
      </c>
      <c r="G21" s="12"/>
      <c r="H21" s="12" t="s">
        <v>107</v>
      </c>
      <c r="I21" s="12" t="s">
        <v>25</v>
      </c>
      <c r="J21" s="12" t="s">
        <v>106</v>
      </c>
      <c r="K21" s="13" t="s">
        <v>20</v>
      </c>
      <c r="L21" s="14"/>
    </row>
    <row r="22" spans="1:12" ht="31.5" x14ac:dyDescent="0.25">
      <c r="A22" s="7">
        <v>20</v>
      </c>
      <c r="B22" s="8" t="s">
        <v>108</v>
      </c>
      <c r="C22" s="9" t="s">
        <v>109</v>
      </c>
      <c r="D22" s="10" t="s">
        <v>55</v>
      </c>
      <c r="E22" s="24" t="s">
        <v>110</v>
      </c>
      <c r="F22" s="11">
        <v>2610650</v>
      </c>
      <c r="G22" s="12"/>
      <c r="H22" s="12" t="s">
        <v>111</v>
      </c>
      <c r="I22" s="12" t="s">
        <v>25</v>
      </c>
      <c r="J22" s="12" t="s">
        <v>112</v>
      </c>
      <c r="K22" s="13" t="s">
        <v>20</v>
      </c>
      <c r="L22" s="10"/>
    </row>
    <row r="23" spans="1:12" ht="63" x14ac:dyDescent="0.25">
      <c r="A23" s="17">
        <v>21</v>
      </c>
      <c r="B23" s="8" t="s">
        <v>113</v>
      </c>
      <c r="C23" s="9" t="s">
        <v>114</v>
      </c>
      <c r="D23" s="18" t="s">
        <v>55</v>
      </c>
      <c r="E23" s="18" t="s">
        <v>38</v>
      </c>
      <c r="F23" s="11">
        <v>754100</v>
      </c>
      <c r="G23" s="12"/>
      <c r="H23" s="12" t="s">
        <v>115</v>
      </c>
      <c r="I23" s="12" t="s">
        <v>116</v>
      </c>
      <c r="J23" s="12" t="s">
        <v>117</v>
      </c>
      <c r="K23" s="13" t="s">
        <v>20</v>
      </c>
      <c r="L23" s="14"/>
    </row>
    <row r="24" spans="1:12" ht="42" x14ac:dyDescent="0.25">
      <c r="A24" s="7">
        <v>22</v>
      </c>
      <c r="B24" s="8" t="s">
        <v>118</v>
      </c>
      <c r="C24" s="9" t="s">
        <v>119</v>
      </c>
      <c r="D24" s="10" t="s">
        <v>55</v>
      </c>
      <c r="E24" s="10" t="s">
        <v>120</v>
      </c>
      <c r="F24" s="11">
        <v>13753140</v>
      </c>
      <c r="G24" s="12"/>
      <c r="H24" s="12" t="s">
        <v>121</v>
      </c>
      <c r="I24" s="12" t="s">
        <v>18</v>
      </c>
      <c r="J24" s="12" t="s">
        <v>122</v>
      </c>
      <c r="K24" s="13" t="s">
        <v>20</v>
      </c>
      <c r="L24" s="14"/>
    </row>
    <row r="25" spans="1:12" ht="47.25" x14ac:dyDescent="0.25">
      <c r="A25" s="7">
        <v>23</v>
      </c>
      <c r="B25" s="15" t="s">
        <v>123</v>
      </c>
      <c r="C25" s="9" t="s">
        <v>124</v>
      </c>
      <c r="D25" s="16" t="s">
        <v>125</v>
      </c>
      <c r="E25" s="16"/>
      <c r="F25" s="11">
        <v>5957600</v>
      </c>
      <c r="G25" s="12"/>
      <c r="H25" s="12" t="s">
        <v>126</v>
      </c>
      <c r="I25" s="12" t="s">
        <v>25</v>
      </c>
      <c r="J25" s="12" t="s">
        <v>42</v>
      </c>
      <c r="K25" s="13" t="s">
        <v>20</v>
      </c>
      <c r="L25" s="14"/>
    </row>
    <row r="26" spans="1:12" ht="31.5" x14ac:dyDescent="0.25">
      <c r="A26" s="17">
        <v>24</v>
      </c>
      <c r="B26" s="19" t="s">
        <v>127</v>
      </c>
      <c r="C26" s="9" t="s">
        <v>128</v>
      </c>
      <c r="D26" s="10" t="s">
        <v>125</v>
      </c>
      <c r="E26" s="10" t="s">
        <v>129</v>
      </c>
      <c r="F26" s="11">
        <v>29969068</v>
      </c>
      <c r="G26" s="12"/>
      <c r="H26" s="12" t="s">
        <v>130</v>
      </c>
      <c r="I26" s="12" t="s">
        <v>18</v>
      </c>
      <c r="J26" s="12" t="s">
        <v>131</v>
      </c>
      <c r="K26" s="13" t="s">
        <v>20</v>
      </c>
      <c r="L26" s="14"/>
    </row>
    <row r="27" spans="1:12" ht="31.5" x14ac:dyDescent="0.25">
      <c r="A27" s="7">
        <v>25</v>
      </c>
      <c r="B27" s="8" t="s">
        <v>132</v>
      </c>
      <c r="C27" s="9" t="s">
        <v>133</v>
      </c>
      <c r="D27" s="10" t="s">
        <v>125</v>
      </c>
      <c r="E27" s="10" t="s">
        <v>134</v>
      </c>
      <c r="F27" s="25">
        <v>17598267</v>
      </c>
      <c r="G27" s="26"/>
      <c r="H27" s="26" t="s">
        <v>24</v>
      </c>
      <c r="I27" s="27" t="s">
        <v>25</v>
      </c>
      <c r="J27" s="26" t="s">
        <v>135</v>
      </c>
      <c r="K27" s="13" t="s">
        <v>20</v>
      </c>
      <c r="L27" s="14"/>
    </row>
    <row r="28" spans="1:12" ht="110.25" x14ac:dyDescent="0.25">
      <c r="A28" s="7">
        <v>26</v>
      </c>
      <c r="B28" s="19" t="s">
        <v>136</v>
      </c>
      <c r="C28" s="9" t="s">
        <v>137</v>
      </c>
      <c r="D28" s="18" t="s">
        <v>125</v>
      </c>
      <c r="E28" s="18"/>
      <c r="F28" s="11">
        <f>2088508.5+2020504+2043887.95+1788527+1918163.05</f>
        <v>9859590.5</v>
      </c>
      <c r="G28" s="11" t="s">
        <v>138</v>
      </c>
      <c r="H28" s="11" t="s">
        <v>139</v>
      </c>
      <c r="I28" s="12" t="s">
        <v>80</v>
      </c>
      <c r="J28" s="11" t="s">
        <v>26</v>
      </c>
      <c r="K28" s="13" t="s">
        <v>20</v>
      </c>
      <c r="L28" s="14"/>
    </row>
    <row r="29" spans="1:12" ht="63" x14ac:dyDescent="0.25">
      <c r="A29" s="17">
        <v>27</v>
      </c>
      <c r="B29" s="19" t="s">
        <v>136</v>
      </c>
      <c r="C29" s="9" t="s">
        <v>137</v>
      </c>
      <c r="D29" s="18" t="s">
        <v>125</v>
      </c>
      <c r="E29" s="18"/>
      <c r="F29" s="11">
        <f>1635687.384+2017035.391+2185578.23</f>
        <v>5838301.0050000008</v>
      </c>
      <c r="G29" s="11" t="s">
        <v>140</v>
      </c>
      <c r="H29" s="11" t="s">
        <v>141</v>
      </c>
      <c r="I29" s="12" t="s">
        <v>80</v>
      </c>
      <c r="J29" s="11" t="s">
        <v>142</v>
      </c>
      <c r="K29" s="13" t="s">
        <v>20</v>
      </c>
      <c r="L29" s="14"/>
    </row>
    <row r="30" spans="1:12" ht="42" x14ac:dyDescent="0.25">
      <c r="A30" s="7">
        <v>28</v>
      </c>
      <c r="B30" s="19" t="s">
        <v>143</v>
      </c>
      <c r="C30" s="9" t="s">
        <v>144</v>
      </c>
      <c r="D30" s="18" t="s">
        <v>125</v>
      </c>
      <c r="E30" s="18" t="s">
        <v>145</v>
      </c>
      <c r="F30" s="11">
        <v>9001895</v>
      </c>
      <c r="G30" s="12"/>
      <c r="H30" s="12" t="s">
        <v>146</v>
      </c>
      <c r="I30" s="12" t="s">
        <v>80</v>
      </c>
      <c r="J30" s="12" t="s">
        <v>16</v>
      </c>
      <c r="K30" s="13" t="s">
        <v>20</v>
      </c>
      <c r="L30" s="14"/>
    </row>
    <row r="31" spans="1:12" ht="31.5" x14ac:dyDescent="0.25">
      <c r="A31" s="7">
        <v>29</v>
      </c>
      <c r="B31" s="20" t="s">
        <v>147</v>
      </c>
      <c r="C31" s="9" t="s">
        <v>148</v>
      </c>
      <c r="D31" s="10" t="s">
        <v>125</v>
      </c>
      <c r="E31" s="10" t="s">
        <v>149</v>
      </c>
      <c r="F31" s="11">
        <v>31886098</v>
      </c>
      <c r="G31" s="12"/>
      <c r="H31" s="12" t="s">
        <v>150</v>
      </c>
      <c r="I31" s="12" t="s">
        <v>25</v>
      </c>
      <c r="J31" s="12"/>
      <c r="K31" s="13" t="s">
        <v>20</v>
      </c>
      <c r="L31" s="14"/>
    </row>
    <row r="32" spans="1:12" ht="47.25" x14ac:dyDescent="0.25">
      <c r="A32" s="17">
        <v>30</v>
      </c>
      <c r="B32" s="8" t="s">
        <v>151</v>
      </c>
      <c r="C32" s="9" t="s">
        <v>152</v>
      </c>
      <c r="D32" s="10" t="s">
        <v>125</v>
      </c>
      <c r="E32" s="10" t="s">
        <v>153</v>
      </c>
      <c r="F32" s="11">
        <v>12458284.060000001</v>
      </c>
      <c r="G32" s="12"/>
      <c r="H32" s="12" t="s">
        <v>154</v>
      </c>
      <c r="I32" s="12" t="s">
        <v>25</v>
      </c>
      <c r="J32" s="12" t="s">
        <v>155</v>
      </c>
      <c r="K32" s="13" t="s">
        <v>20</v>
      </c>
      <c r="L32" s="14"/>
    </row>
    <row r="33" spans="1:12" ht="42" x14ac:dyDescent="0.25">
      <c r="A33" s="7">
        <v>31</v>
      </c>
      <c r="B33" s="8" t="s">
        <v>156</v>
      </c>
      <c r="C33" s="9" t="s">
        <v>157</v>
      </c>
      <c r="D33" s="8" t="s">
        <v>125</v>
      </c>
      <c r="E33" s="8"/>
      <c r="F33" s="11">
        <v>2757821.53</v>
      </c>
      <c r="G33" s="12"/>
      <c r="H33" s="12" t="s">
        <v>17</v>
      </c>
      <c r="I33" s="12" t="s">
        <v>25</v>
      </c>
      <c r="J33" s="12" t="s">
        <v>158</v>
      </c>
      <c r="K33" s="13" t="s">
        <v>20</v>
      </c>
      <c r="L33" s="8"/>
    </row>
    <row r="34" spans="1:12" ht="42" x14ac:dyDescent="0.25">
      <c r="A34" s="7">
        <v>32</v>
      </c>
      <c r="B34" s="8" t="s">
        <v>159</v>
      </c>
      <c r="C34" s="9" t="s">
        <v>160</v>
      </c>
      <c r="D34" s="8" t="s">
        <v>15</v>
      </c>
      <c r="E34" s="10" t="s">
        <v>103</v>
      </c>
      <c r="F34" s="25">
        <v>4960644.5</v>
      </c>
      <c r="G34" s="26"/>
      <c r="H34" s="26" t="s">
        <v>161</v>
      </c>
      <c r="I34" s="27" t="s">
        <v>25</v>
      </c>
      <c r="J34" s="26" t="s">
        <v>162</v>
      </c>
      <c r="K34" s="13" t="s">
        <v>20</v>
      </c>
      <c r="L34" s="8"/>
    </row>
    <row r="35" spans="1:12" ht="42" x14ac:dyDescent="0.25">
      <c r="A35" s="17">
        <v>33</v>
      </c>
      <c r="B35" s="8" t="s">
        <v>163</v>
      </c>
      <c r="C35" s="9" t="s">
        <v>164</v>
      </c>
      <c r="D35" s="8" t="s">
        <v>165</v>
      </c>
      <c r="E35" s="10"/>
      <c r="F35" s="11">
        <v>10027280</v>
      </c>
      <c r="G35" s="12"/>
      <c r="H35" s="12" t="s">
        <v>166</v>
      </c>
      <c r="I35" s="12" t="s">
        <v>58</v>
      </c>
      <c r="J35" s="12" t="s">
        <v>167</v>
      </c>
      <c r="K35" s="13" t="s">
        <v>20</v>
      </c>
      <c r="L35" s="8"/>
    </row>
    <row r="36" spans="1:12" ht="78.75" x14ac:dyDescent="0.25">
      <c r="A36" s="7">
        <v>34</v>
      </c>
      <c r="B36" s="8" t="s">
        <v>168</v>
      </c>
      <c r="C36" s="9" t="s">
        <v>169</v>
      </c>
      <c r="D36" s="8" t="s">
        <v>125</v>
      </c>
      <c r="E36" s="10" t="s">
        <v>170</v>
      </c>
      <c r="F36" s="11">
        <f>4417100+4417100+4478446.14+4602500+6502000</f>
        <v>24417146.140000001</v>
      </c>
      <c r="G36" s="12" t="s">
        <v>171</v>
      </c>
      <c r="H36" s="12" t="s">
        <v>172</v>
      </c>
      <c r="I36" s="12" t="s">
        <v>25</v>
      </c>
      <c r="J36" s="12" t="s">
        <v>173</v>
      </c>
      <c r="K36" s="13" t="s">
        <v>20</v>
      </c>
      <c r="L36" s="8"/>
    </row>
    <row r="37" spans="1:12" ht="63" x14ac:dyDescent="0.25">
      <c r="A37" s="7">
        <v>35</v>
      </c>
      <c r="B37" s="8" t="s">
        <v>174</v>
      </c>
      <c r="C37" s="9" t="s">
        <v>169</v>
      </c>
      <c r="D37" s="8" t="s">
        <v>125</v>
      </c>
      <c r="E37" s="10" t="s">
        <v>170</v>
      </c>
      <c r="F37" s="11">
        <f>9014850+5870340+9580480</f>
        <v>24465670</v>
      </c>
      <c r="G37" s="12" t="s">
        <v>175</v>
      </c>
      <c r="H37" s="12" t="s">
        <v>176</v>
      </c>
      <c r="I37" s="12" t="s">
        <v>25</v>
      </c>
      <c r="J37" s="12" t="s">
        <v>173</v>
      </c>
      <c r="K37" s="13" t="s">
        <v>20</v>
      </c>
      <c r="L37" s="8"/>
    </row>
    <row r="38" spans="1:12" ht="63" x14ac:dyDescent="0.25">
      <c r="A38" s="17">
        <v>36</v>
      </c>
      <c r="B38" s="8" t="s">
        <v>177</v>
      </c>
      <c r="C38" s="9" t="s">
        <v>169</v>
      </c>
      <c r="D38" s="8" t="s">
        <v>125</v>
      </c>
      <c r="E38" s="10" t="s">
        <v>178</v>
      </c>
      <c r="F38" s="11">
        <v>4464670</v>
      </c>
      <c r="H38" s="12" t="s">
        <v>179</v>
      </c>
      <c r="I38" s="12" t="s">
        <v>25</v>
      </c>
      <c r="J38" s="12" t="s">
        <v>180</v>
      </c>
      <c r="K38" s="13" t="s">
        <v>20</v>
      </c>
      <c r="L38" s="8"/>
    </row>
    <row r="39" spans="1:12" ht="63" x14ac:dyDescent="0.25">
      <c r="A39" s="7">
        <v>37</v>
      </c>
      <c r="B39" s="8" t="s">
        <v>181</v>
      </c>
      <c r="C39" s="9" t="s">
        <v>182</v>
      </c>
      <c r="D39" s="8" t="s">
        <v>125</v>
      </c>
      <c r="E39" s="10"/>
      <c r="F39" s="11">
        <v>59939538</v>
      </c>
      <c r="G39" s="8"/>
      <c r="H39" s="8" t="s">
        <v>183</v>
      </c>
      <c r="I39" s="12" t="s">
        <v>18</v>
      </c>
      <c r="J39" s="12" t="s">
        <v>184</v>
      </c>
      <c r="K39" s="13" t="s">
        <v>20</v>
      </c>
      <c r="L39" s="8"/>
    </row>
    <row r="40" spans="1:12" ht="78.75" x14ac:dyDescent="0.25">
      <c r="A40" s="7">
        <v>38</v>
      </c>
      <c r="B40" s="8" t="s">
        <v>185</v>
      </c>
      <c r="C40" s="9" t="s">
        <v>186</v>
      </c>
      <c r="D40" s="8" t="s">
        <v>55</v>
      </c>
      <c r="E40" s="10" t="s">
        <v>29</v>
      </c>
      <c r="F40" s="11">
        <v>148151269.75</v>
      </c>
      <c r="G40" s="12" t="s">
        <v>187</v>
      </c>
      <c r="H40" s="12" t="s">
        <v>188</v>
      </c>
      <c r="I40" s="12" t="s">
        <v>25</v>
      </c>
      <c r="J40" s="12" t="s">
        <v>189</v>
      </c>
      <c r="K40" s="13" t="s">
        <v>20</v>
      </c>
      <c r="L40" s="8"/>
    </row>
    <row r="41" spans="1:12" ht="63" x14ac:dyDescent="0.25">
      <c r="A41" s="17">
        <v>39</v>
      </c>
      <c r="B41" s="8" t="s">
        <v>190</v>
      </c>
      <c r="C41" s="9" t="s">
        <v>191</v>
      </c>
      <c r="D41" s="8" t="s">
        <v>15</v>
      </c>
      <c r="E41" s="10" t="s">
        <v>192</v>
      </c>
      <c r="F41" s="11">
        <v>11248155</v>
      </c>
      <c r="G41" s="12"/>
      <c r="H41" s="12" t="s">
        <v>17</v>
      </c>
      <c r="I41" s="12" t="s">
        <v>25</v>
      </c>
      <c r="J41" s="12" t="s">
        <v>193</v>
      </c>
      <c r="K41" s="13" t="s">
        <v>20</v>
      </c>
      <c r="L41" s="8"/>
    </row>
    <row r="42" spans="1:12" ht="42" x14ac:dyDescent="0.25">
      <c r="A42" s="7">
        <v>40</v>
      </c>
      <c r="B42" s="8" t="s">
        <v>194</v>
      </c>
      <c r="C42" s="9" t="s">
        <v>195</v>
      </c>
      <c r="D42" s="8" t="s">
        <v>55</v>
      </c>
      <c r="E42" s="10" t="s">
        <v>162</v>
      </c>
      <c r="F42" s="11">
        <v>900000</v>
      </c>
      <c r="G42" s="12"/>
      <c r="H42" s="12" t="s">
        <v>196</v>
      </c>
      <c r="I42" s="12" t="s">
        <v>25</v>
      </c>
      <c r="J42" s="12" t="s">
        <v>197</v>
      </c>
      <c r="K42" s="13" t="s">
        <v>20</v>
      </c>
      <c r="L42" s="8"/>
    </row>
    <row r="43" spans="1:12" ht="42" x14ac:dyDescent="0.25">
      <c r="A43" s="7">
        <v>41</v>
      </c>
      <c r="B43" s="8" t="s">
        <v>198</v>
      </c>
      <c r="C43" s="9" t="s">
        <v>199</v>
      </c>
      <c r="D43" s="8" t="s">
        <v>125</v>
      </c>
      <c r="E43" s="10" t="s">
        <v>200</v>
      </c>
      <c r="F43" s="11">
        <v>8589598</v>
      </c>
      <c r="G43" s="12"/>
      <c r="H43" s="12" t="s">
        <v>172</v>
      </c>
      <c r="I43" s="28" t="s">
        <v>80</v>
      </c>
      <c r="J43" s="29" t="s">
        <v>73</v>
      </c>
      <c r="K43" s="13" t="s">
        <v>20</v>
      </c>
      <c r="L43" s="8"/>
    </row>
    <row r="44" spans="1:12" ht="42" x14ac:dyDescent="0.25">
      <c r="A44" s="17">
        <v>42</v>
      </c>
      <c r="B44" s="8" t="s">
        <v>201</v>
      </c>
      <c r="C44" s="9" t="s">
        <v>199</v>
      </c>
      <c r="D44" s="8" t="s">
        <v>125</v>
      </c>
      <c r="E44" s="10" t="s">
        <v>200</v>
      </c>
      <c r="F44" s="11">
        <v>4733321.13</v>
      </c>
      <c r="G44" s="12"/>
      <c r="H44" s="12" t="s">
        <v>202</v>
      </c>
      <c r="I44" s="28" t="s">
        <v>80</v>
      </c>
      <c r="J44" t="s">
        <v>203</v>
      </c>
      <c r="K44" s="13" t="s">
        <v>20</v>
      </c>
      <c r="L44" s="8"/>
    </row>
    <row r="45" spans="1:12" ht="63" x14ac:dyDescent="0.25">
      <c r="A45" s="7">
        <v>43</v>
      </c>
      <c r="B45" s="8" t="s">
        <v>204</v>
      </c>
      <c r="C45" s="9" t="s">
        <v>199</v>
      </c>
      <c r="D45" s="8" t="s">
        <v>125</v>
      </c>
      <c r="E45" s="10" t="s">
        <v>189</v>
      </c>
      <c r="F45" s="11">
        <v>4729009</v>
      </c>
      <c r="G45" s="12"/>
      <c r="H45" s="12" t="s">
        <v>205</v>
      </c>
      <c r="I45" s="28" t="s">
        <v>80</v>
      </c>
      <c r="J45" s="29" t="s">
        <v>206</v>
      </c>
      <c r="K45" s="13" t="s">
        <v>20</v>
      </c>
      <c r="L45" s="8"/>
    </row>
    <row r="46" spans="1:12" ht="42" x14ac:dyDescent="0.25">
      <c r="A46" s="7">
        <v>44</v>
      </c>
      <c r="B46" s="8" t="s">
        <v>207</v>
      </c>
      <c r="C46" s="9" t="s">
        <v>208</v>
      </c>
      <c r="D46" s="8" t="s">
        <v>55</v>
      </c>
      <c r="E46" s="10"/>
      <c r="F46" s="11">
        <v>8069070</v>
      </c>
      <c r="G46" s="12"/>
      <c r="H46" s="12" t="s">
        <v>209</v>
      </c>
      <c r="I46" s="12" t="s">
        <v>210</v>
      </c>
      <c r="J46" s="12" t="s">
        <v>211</v>
      </c>
      <c r="K46" s="13" t="s">
        <v>20</v>
      </c>
      <c r="L46" s="8"/>
    </row>
    <row r="47" spans="1:12" ht="63" x14ac:dyDescent="0.25">
      <c r="A47" s="17">
        <v>45</v>
      </c>
      <c r="B47" s="8" t="s">
        <v>212</v>
      </c>
      <c r="C47" s="9" t="s">
        <v>213</v>
      </c>
      <c r="D47" s="8" t="s">
        <v>55</v>
      </c>
      <c r="E47" s="10" t="s">
        <v>214</v>
      </c>
      <c r="F47" s="11">
        <v>9221234.5999999996</v>
      </c>
      <c r="G47" s="12" t="s">
        <v>215</v>
      </c>
      <c r="H47" s="12" t="s">
        <v>216</v>
      </c>
      <c r="I47" s="12" t="s">
        <v>25</v>
      </c>
      <c r="J47" s="12" t="s">
        <v>217</v>
      </c>
      <c r="K47" s="13" t="s">
        <v>20</v>
      </c>
      <c r="L47" s="8"/>
    </row>
    <row r="48" spans="1:12" ht="42" x14ac:dyDescent="0.25">
      <c r="A48" s="7">
        <v>46</v>
      </c>
      <c r="B48" s="8" t="s">
        <v>218</v>
      </c>
      <c r="C48" s="9" t="s">
        <v>219</v>
      </c>
      <c r="D48" s="8" t="s">
        <v>55</v>
      </c>
      <c r="E48" s="10"/>
      <c r="F48" s="11">
        <v>3010970</v>
      </c>
      <c r="G48" s="12"/>
      <c r="H48" s="12" t="s">
        <v>220</v>
      </c>
      <c r="I48" s="12" t="s">
        <v>221</v>
      </c>
      <c r="J48" s="12" t="s">
        <v>222</v>
      </c>
      <c r="K48" s="13" t="s">
        <v>20</v>
      </c>
      <c r="L48" s="8"/>
    </row>
    <row r="49" spans="1:12" ht="42" x14ac:dyDescent="0.25">
      <c r="A49" s="7">
        <v>47</v>
      </c>
      <c r="B49" s="8" t="s">
        <v>223</v>
      </c>
      <c r="C49" s="9" t="s">
        <v>224</v>
      </c>
      <c r="D49" s="8" t="s">
        <v>15</v>
      </c>
      <c r="E49" s="10"/>
      <c r="F49" s="11">
        <v>6912000</v>
      </c>
      <c r="G49" s="12"/>
      <c r="H49" s="12" t="s">
        <v>225</v>
      </c>
      <c r="I49" s="12" t="s">
        <v>18</v>
      </c>
      <c r="J49" s="12" t="s">
        <v>226</v>
      </c>
      <c r="K49" s="13" t="s">
        <v>20</v>
      </c>
      <c r="L49" s="8"/>
    </row>
    <row r="50" spans="1:12" ht="42" x14ac:dyDescent="0.25">
      <c r="A50" s="17">
        <v>48</v>
      </c>
      <c r="B50" s="8" t="s">
        <v>227</v>
      </c>
      <c r="C50" s="9" t="s">
        <v>228</v>
      </c>
      <c r="D50" s="8" t="s">
        <v>55</v>
      </c>
      <c r="E50" s="10"/>
      <c r="F50" s="11">
        <v>7930700</v>
      </c>
      <c r="G50" s="12"/>
      <c r="H50" s="12" t="s">
        <v>229</v>
      </c>
      <c r="I50" s="12" t="s">
        <v>25</v>
      </c>
      <c r="J50" t="s">
        <v>230</v>
      </c>
      <c r="K50" s="13" t="s">
        <v>20</v>
      </c>
      <c r="L50" s="8"/>
    </row>
    <row r="51" spans="1:12" ht="42" x14ac:dyDescent="0.25">
      <c r="A51" s="7">
        <v>49</v>
      </c>
      <c r="B51" s="8" t="s">
        <v>231</v>
      </c>
      <c r="C51" s="9" t="s">
        <v>232</v>
      </c>
      <c r="D51" s="8" t="s">
        <v>55</v>
      </c>
      <c r="E51" s="10"/>
      <c r="F51" s="11">
        <v>17846870</v>
      </c>
      <c r="G51" s="12"/>
      <c r="H51" s="12" t="s">
        <v>233</v>
      </c>
      <c r="I51" s="12" t="s">
        <v>18</v>
      </c>
      <c r="J51" s="12" t="s">
        <v>226</v>
      </c>
      <c r="K51" s="13" t="s">
        <v>20</v>
      </c>
      <c r="L51" s="8"/>
    </row>
    <row r="52" spans="1:12" ht="31.5" x14ac:dyDescent="0.25">
      <c r="A52" s="7">
        <v>50</v>
      </c>
      <c r="B52" s="8" t="s">
        <v>234</v>
      </c>
      <c r="C52" s="9" t="s">
        <v>235</v>
      </c>
      <c r="D52" s="8" t="s">
        <v>15</v>
      </c>
      <c r="E52" s="10" t="s">
        <v>236</v>
      </c>
      <c r="F52" s="11">
        <v>1648850</v>
      </c>
      <c r="G52" s="12"/>
      <c r="H52" s="12" t="s">
        <v>237</v>
      </c>
      <c r="I52" s="12" t="s">
        <v>25</v>
      </c>
      <c r="J52" s="12" t="s">
        <v>238</v>
      </c>
      <c r="K52" s="13" t="s">
        <v>20</v>
      </c>
      <c r="L52" s="8"/>
    </row>
    <row r="53" spans="1:12" ht="42" x14ac:dyDescent="0.25">
      <c r="A53" s="17">
        <v>51</v>
      </c>
      <c r="B53" s="8" t="s">
        <v>239</v>
      </c>
      <c r="C53" s="9" t="s">
        <v>240</v>
      </c>
      <c r="D53" s="8" t="s">
        <v>125</v>
      </c>
      <c r="E53" s="10" t="s">
        <v>214</v>
      </c>
      <c r="F53" s="11">
        <v>2078273.2</v>
      </c>
      <c r="G53" s="12"/>
      <c r="H53" s="12" t="s">
        <v>241</v>
      </c>
      <c r="I53" s="12" t="s">
        <v>242</v>
      </c>
      <c r="J53" s="12" t="s">
        <v>203</v>
      </c>
      <c r="K53" s="13" t="s">
        <v>20</v>
      </c>
      <c r="L53" s="8"/>
    </row>
    <row r="54" spans="1:12" ht="42" x14ac:dyDescent="0.25">
      <c r="A54" s="7">
        <v>52</v>
      </c>
      <c r="B54" s="8" t="s">
        <v>243</v>
      </c>
      <c r="C54" s="9" t="s">
        <v>244</v>
      </c>
      <c r="D54" s="8" t="s">
        <v>55</v>
      </c>
      <c r="E54" s="10" t="s">
        <v>214</v>
      </c>
      <c r="F54" s="11">
        <v>554000</v>
      </c>
      <c r="G54" s="12"/>
      <c r="H54" s="12" t="s">
        <v>245</v>
      </c>
      <c r="I54" s="12" t="s">
        <v>25</v>
      </c>
      <c r="J54" s="12" t="s">
        <v>246</v>
      </c>
      <c r="K54" s="13" t="s">
        <v>20</v>
      </c>
      <c r="L54" s="8"/>
    </row>
    <row r="55" spans="1:12" ht="42" x14ac:dyDescent="0.25">
      <c r="A55" s="7">
        <v>53</v>
      </c>
      <c r="B55" s="8" t="s">
        <v>247</v>
      </c>
      <c r="C55" s="9" t="s">
        <v>248</v>
      </c>
      <c r="D55" s="8" t="s">
        <v>55</v>
      </c>
      <c r="E55" s="10"/>
      <c r="F55" s="11">
        <v>7200000</v>
      </c>
      <c r="G55" s="12"/>
      <c r="H55" s="12" t="s">
        <v>17</v>
      </c>
      <c r="I55" s="12" t="s">
        <v>25</v>
      </c>
      <c r="J55" s="12" t="s">
        <v>249</v>
      </c>
      <c r="K55" s="13" t="s">
        <v>20</v>
      </c>
      <c r="L55" s="8"/>
    </row>
    <row r="56" spans="1:12" ht="30" x14ac:dyDescent="0.25">
      <c r="A56" s="17">
        <v>54</v>
      </c>
      <c r="B56" s="8" t="s">
        <v>247</v>
      </c>
      <c r="C56" s="9" t="s">
        <v>248</v>
      </c>
      <c r="D56" s="8" t="s">
        <v>15</v>
      </c>
      <c r="E56" s="28"/>
      <c r="F56" s="25">
        <v>7200000</v>
      </c>
      <c r="G56" s="28"/>
      <c r="H56" s="28"/>
      <c r="I56" s="30" t="s">
        <v>25</v>
      </c>
      <c r="J56" s="26" t="s">
        <v>249</v>
      </c>
      <c r="K56" s="13" t="s">
        <v>20</v>
      </c>
      <c r="L56" s="8"/>
    </row>
    <row r="57" spans="1:12" ht="30" x14ac:dyDescent="0.25">
      <c r="A57" s="7">
        <v>55</v>
      </c>
      <c r="B57" s="8" t="s">
        <v>250</v>
      </c>
      <c r="C57" s="9" t="s">
        <v>251</v>
      </c>
      <c r="D57" s="8" t="s">
        <v>15</v>
      </c>
      <c r="E57" s="28"/>
      <c r="F57" s="28">
        <v>10903378.74</v>
      </c>
      <c r="G57" s="28"/>
      <c r="H57" s="12" t="s">
        <v>17</v>
      </c>
      <c r="I57" s="30" t="s">
        <v>25</v>
      </c>
      <c r="J57" s="28" t="s">
        <v>249</v>
      </c>
      <c r="K57" s="13" t="s">
        <v>20</v>
      </c>
      <c r="L57" s="8"/>
    </row>
    <row r="58" spans="1:12" ht="105" x14ac:dyDescent="0.25">
      <c r="A58" s="7">
        <v>56</v>
      </c>
      <c r="B58" s="8" t="s">
        <v>252</v>
      </c>
      <c r="C58" s="9" t="s">
        <v>253</v>
      </c>
      <c r="D58" s="8" t="s">
        <v>15</v>
      </c>
      <c r="E58" s="28"/>
      <c r="F58" s="28">
        <v>7584000</v>
      </c>
      <c r="G58" s="28"/>
      <c r="H58" s="31" t="s">
        <v>225</v>
      </c>
      <c r="I58" s="30" t="s">
        <v>242</v>
      </c>
      <c r="J58" s="28" t="s">
        <v>226</v>
      </c>
      <c r="K58" s="13" t="s">
        <v>20</v>
      </c>
      <c r="L58" s="8"/>
    </row>
    <row r="59" spans="1:12" ht="42" x14ac:dyDescent="0.25">
      <c r="A59" s="17">
        <v>57</v>
      </c>
      <c r="B59" s="8" t="s">
        <v>254</v>
      </c>
      <c r="C59" s="9" t="s">
        <v>255</v>
      </c>
      <c r="D59" s="8" t="s">
        <v>55</v>
      </c>
      <c r="E59" s="28" t="s">
        <v>256</v>
      </c>
      <c r="F59" s="28">
        <v>12575580</v>
      </c>
      <c r="G59" s="28"/>
      <c r="H59" s="28" t="s">
        <v>161</v>
      </c>
      <c r="I59" s="30" t="s">
        <v>18</v>
      </c>
      <c r="J59" s="28" t="s">
        <v>257</v>
      </c>
      <c r="K59" s="13" t="s">
        <v>20</v>
      </c>
      <c r="L59" s="8"/>
    </row>
    <row r="60" spans="1:12" ht="63" x14ac:dyDescent="0.25">
      <c r="A60" s="7">
        <v>58</v>
      </c>
      <c r="B60" s="8" t="s">
        <v>258</v>
      </c>
      <c r="C60" s="9" t="s">
        <v>259</v>
      </c>
      <c r="D60" s="8" t="s">
        <v>55</v>
      </c>
      <c r="E60" s="28" t="s">
        <v>260</v>
      </c>
      <c r="F60" s="28">
        <v>3516155</v>
      </c>
      <c r="G60" s="28"/>
      <c r="H60" s="32" t="s">
        <v>261</v>
      </c>
      <c r="I60" s="30" t="s">
        <v>25</v>
      </c>
      <c r="J60" s="28" t="s">
        <v>257</v>
      </c>
      <c r="K60" s="13" t="s">
        <v>20</v>
      </c>
      <c r="L60" s="8"/>
    </row>
    <row r="61" spans="1:12" ht="30" x14ac:dyDescent="0.25">
      <c r="A61" s="7">
        <v>59</v>
      </c>
      <c r="B61" s="8" t="s">
        <v>262</v>
      </c>
      <c r="C61" s="9" t="s">
        <v>263</v>
      </c>
      <c r="D61" s="8" t="s">
        <v>15</v>
      </c>
      <c r="E61" s="10"/>
      <c r="F61" s="11">
        <v>1918000</v>
      </c>
      <c r="G61" s="28"/>
      <c r="H61" s="32" t="s">
        <v>264</v>
      </c>
      <c r="I61" s="12" t="s">
        <v>25</v>
      </c>
      <c r="J61" s="12" t="s">
        <v>265</v>
      </c>
      <c r="K61" s="13" t="s">
        <v>20</v>
      </c>
      <c r="L61" s="8"/>
    </row>
    <row r="62" spans="1:12" ht="47.25" x14ac:dyDescent="0.25">
      <c r="A62" s="17">
        <v>60</v>
      </c>
      <c r="B62" s="8" t="s">
        <v>266</v>
      </c>
      <c r="C62" s="9" t="s">
        <v>267</v>
      </c>
      <c r="D62" s="8" t="s">
        <v>15</v>
      </c>
      <c r="E62" s="10"/>
      <c r="F62" s="11">
        <v>795100</v>
      </c>
      <c r="G62" s="12"/>
      <c r="H62" s="12" t="s">
        <v>261</v>
      </c>
      <c r="I62" s="12" t="s">
        <v>25</v>
      </c>
      <c r="J62" s="12" t="s">
        <v>268</v>
      </c>
      <c r="K62" s="13" t="s">
        <v>20</v>
      </c>
      <c r="L62" s="8"/>
    </row>
    <row r="63" spans="1:12" ht="42" x14ac:dyDescent="0.25">
      <c r="A63" s="7">
        <v>61</v>
      </c>
      <c r="B63" s="8" t="s">
        <v>269</v>
      </c>
      <c r="C63" s="9" t="s">
        <v>270</v>
      </c>
      <c r="D63" s="8" t="s">
        <v>15</v>
      </c>
      <c r="E63" s="10"/>
      <c r="F63" s="11">
        <v>7813200</v>
      </c>
      <c r="G63" s="12"/>
      <c r="H63" s="12" t="s">
        <v>271</v>
      </c>
      <c r="I63" s="12" t="s">
        <v>25</v>
      </c>
      <c r="J63" s="12" t="s">
        <v>272</v>
      </c>
      <c r="K63" s="13" t="s">
        <v>20</v>
      </c>
      <c r="L63" s="8"/>
    </row>
    <row r="64" spans="1:12" ht="42" x14ac:dyDescent="0.25">
      <c r="A64" s="7">
        <v>62</v>
      </c>
      <c r="B64" s="8" t="s">
        <v>273</v>
      </c>
      <c r="C64" s="9" t="s">
        <v>274</v>
      </c>
      <c r="D64" s="8" t="s">
        <v>55</v>
      </c>
      <c r="E64" s="10"/>
      <c r="F64" s="11">
        <v>11806750</v>
      </c>
      <c r="G64" s="12"/>
      <c r="H64" s="12" t="s">
        <v>275</v>
      </c>
      <c r="I64" s="12" t="s">
        <v>25</v>
      </c>
      <c r="J64" s="12" t="s">
        <v>265</v>
      </c>
      <c r="K64" s="13" t="s">
        <v>20</v>
      </c>
      <c r="L64" s="8"/>
    </row>
    <row r="65" spans="1:12" ht="42" x14ac:dyDescent="0.25">
      <c r="A65" s="17">
        <v>63</v>
      </c>
      <c r="B65" s="8" t="s">
        <v>276</v>
      </c>
      <c r="C65" s="9" t="s">
        <v>277</v>
      </c>
      <c r="D65" s="8" t="s">
        <v>55</v>
      </c>
      <c r="E65" s="10" t="s">
        <v>214</v>
      </c>
      <c r="F65" s="11">
        <v>9221234.5999999996</v>
      </c>
      <c r="G65" s="12">
        <v>8849509.6400000006</v>
      </c>
      <c r="H65" s="12" t="s">
        <v>278</v>
      </c>
      <c r="I65" s="12" t="s">
        <v>25</v>
      </c>
      <c r="J65" s="12" t="s">
        <v>279</v>
      </c>
      <c r="K65" s="13" t="s">
        <v>20</v>
      </c>
      <c r="L65" s="8"/>
    </row>
    <row r="66" spans="1:12" ht="42" x14ac:dyDescent="0.25">
      <c r="A66" s="7">
        <v>64</v>
      </c>
      <c r="B66" s="8" t="s">
        <v>280</v>
      </c>
      <c r="C66" s="9" t="s">
        <v>281</v>
      </c>
      <c r="D66" s="8" t="s">
        <v>55</v>
      </c>
      <c r="E66" s="10" t="s">
        <v>282</v>
      </c>
      <c r="F66" s="11">
        <v>40408092.409999996</v>
      </c>
      <c r="G66" s="12">
        <v>36734219.18</v>
      </c>
      <c r="H66" s="12"/>
      <c r="I66" s="12" t="s">
        <v>25</v>
      </c>
      <c r="J66" s="12" t="s">
        <v>283</v>
      </c>
      <c r="K66" s="13" t="s">
        <v>20</v>
      </c>
      <c r="L66" s="8"/>
    </row>
    <row r="67" spans="1:12" ht="18.75" x14ac:dyDescent="0.25">
      <c r="A67" s="33" t="s">
        <v>284</v>
      </c>
      <c r="B67" s="33"/>
      <c r="C67" s="33"/>
      <c r="D67" s="33"/>
      <c r="E67" s="34"/>
      <c r="F67" s="35">
        <f>SUM(F3:F66)</f>
        <v>852126770.04500008</v>
      </c>
      <c r="G67" s="34"/>
      <c r="H67" s="34"/>
      <c r="I67" s="34"/>
      <c r="J67" s="34"/>
      <c r="K67" s="34"/>
      <c r="L67" s="34"/>
    </row>
  </sheetData>
  <mergeCells count="2">
    <mergeCell ref="A1:L1"/>
    <mergeCell ref="A67:D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2019-12-21T09:37:19Z</dcterms:created>
  <dcterms:modified xsi:type="dcterms:W3CDTF">2019-12-21T09:38:04Z</dcterms:modified>
</cp:coreProperties>
</file>